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PRESUPUESTO\2024\Cuenta Pública Cierre 2024\Entregables SHCP\"/>
    </mc:Choice>
  </mc:AlternateContent>
  <xr:revisionPtr revIDLastSave="0" documentId="13_ncr:1_{05C7534F-B4CB-4D5A-91F8-4832A48DF79A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7" i="1" l="1"/>
  <c r="H152" i="1"/>
  <c r="H127" i="1"/>
  <c r="H133" i="1"/>
  <c r="H109" i="1"/>
  <c r="H110" i="1"/>
  <c r="H98" i="1"/>
  <c r="H99" i="1"/>
  <c r="H79" i="1"/>
  <c r="H80" i="1"/>
  <c r="H81" i="1"/>
  <c r="H82" i="1"/>
  <c r="H83" i="1"/>
  <c r="H78" i="1"/>
  <c r="H75" i="1"/>
  <c r="H76" i="1"/>
  <c r="H74" i="1"/>
  <c r="H70" i="1"/>
  <c r="H71" i="1"/>
  <c r="H49" i="1"/>
  <c r="H41" i="1"/>
  <c r="H14" i="1"/>
  <c r="H16" i="1"/>
  <c r="H18" i="1"/>
  <c r="E153" i="1"/>
  <c r="H153" i="1" s="1"/>
  <c r="E154" i="1"/>
  <c r="H154" i="1" s="1"/>
  <c r="E155" i="1"/>
  <c r="H155" i="1" s="1"/>
  <c r="E156" i="1"/>
  <c r="H156" i="1" s="1"/>
  <c r="E157" i="1"/>
  <c r="E158" i="1"/>
  <c r="H158" i="1" s="1"/>
  <c r="E152" i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E126" i="1"/>
  <c r="H126" i="1" s="1"/>
  <c r="E127" i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E110" i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E99" i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E80" i="1"/>
  <c r="E81" i="1"/>
  <c r="E82" i="1"/>
  <c r="E83" i="1"/>
  <c r="E84" i="1"/>
  <c r="H84" i="1" s="1"/>
  <c r="E78" i="1"/>
  <c r="E75" i="1"/>
  <c r="E76" i="1"/>
  <c r="E74" i="1"/>
  <c r="E70" i="1"/>
  <c r="E71" i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E15" i="1"/>
  <c r="H15" i="1" s="1"/>
  <c r="E16" i="1"/>
  <c r="E17" i="1"/>
  <c r="H17" i="1" s="1"/>
  <c r="E18" i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D85" i="1" l="1"/>
  <c r="C85" i="1"/>
  <c r="G85" i="1"/>
  <c r="G10" i="1"/>
  <c r="G160" i="1" s="1"/>
  <c r="F85" i="1"/>
  <c r="H85" i="1"/>
  <c r="F10" i="1"/>
  <c r="C10" i="1"/>
  <c r="D10" i="1"/>
  <c r="H10" i="1"/>
  <c r="E85" i="1"/>
  <c r="E10" i="1"/>
  <c r="D160" i="1" l="1"/>
  <c r="C160" i="1"/>
  <c r="F160" i="1"/>
  <c r="E160" i="1"/>
  <c r="H16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<sst xmlns="http://schemas.openxmlformats.org/spreadsheetml/2006/main" count="167" uniqueCount="94">
  <si>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</si>
  <si>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</si>
  <si>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</si>
  <si>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</si>
  <si>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</si>
  <si>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</si>
  <si>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</si>
  <si>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</si>
  <si>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</si>
  <si>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</si>
  <si>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</si>
  <si>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</si>
  <si>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</si>
  <si>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</si>
  <si>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</si>
  <si>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</si>
  <si>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</si>
  <si>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</si>
  <si>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</si>
  <si>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</si>
  <si>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</si>
  <si>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</si>
  <si>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</si>
  <si>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</si>
  <si>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</si>
  <si>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</si>
  <si>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</si>
  <si>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</si>
  <si>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</si>
  <si>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</si>
  <si>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</si>
  <si>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</si>
  <si>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</si>
  <si>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</si>
  <si>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</si>
  <si>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</si>
  <si>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</si>
  <si>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</si>
  <si>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</si>
  <si>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</si>
  <si>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</si>
  <si>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</si>
  <si>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</si>
  <si>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</si>
  <si>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</si>
  <si>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</si>
  <si>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</si>
  <si>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</si>
  <si>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</si>
  <si>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</si>
  <si>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</si>
  <si>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</si>
  <si>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</si>
  <si>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</si>
  <si>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</si>
  <si>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</si>
  <si>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</si>
  <si>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</si>
  <si>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</si>
  <si>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</si>
  <si>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</si>
  <si>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</si>
  <si>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</si>
  <si>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</si>
  <si>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</si>
  <si>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</si>
  <si>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</si>
  <si>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</si>
  <si>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</si>
  <si>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</si>
  <si>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</si>
  <si>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</si>
  <si>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</si>
  <si>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</si>
  <si>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</si>
  <si>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</si>
  <si>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</si>
  <si>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</si>
  <si>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</si>
  <si>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</si>
  <si>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</si>
  <si>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</si>
  <si>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</si>
  <si>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</si>
  <si>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</si>
  <si>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</si>
  <si>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</si>
  <si>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</si>
  <si>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Universidad Autónoma de Ciudad Juárez</t>
  </si>
  <si>
    <t>Del 01 de enero al 31 de diciembre de 2024 (b)</t>
  </si>
  <si>
    <t>Mtro. Gerardo Sandoval Montes</t>
  </si>
  <si>
    <t>Lic. Luis Alberto Arvizu Peña</t>
  </si>
  <si>
    <t>Director General de Servicios Administrativos</t>
  </si>
  <si>
    <t>Subdirector de Programación y Seguimiento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</si>
</sst>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H127" sqref="H127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5.140625" style="1" bestFit="1" customWidth="1"/>
    <col min="4" max="4" width="13.5703125" style="1" bestFit="1" customWidth="1"/>
    <col min="5" max="7" width="15.140625" style="1" bestFit="1" customWidth="1"/>
    <col min="8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600152891</v>
      </c>
      <c r="D10" s="8">
        <f>SUM(D12,D20,D30,D40,D50,D60,D64,D73,D77)</f>
        <v>263744959.08999985</v>
      </c>
      <c r="E10" s="24">
        <f t="shared" ref="E10:H10" si="0">SUM(E12,E20,E30,E40,E50,E60,E64,E73,E77)</f>
        <v>863897850.08999991</v>
      </c>
      <c r="F10" s="8">
        <f t="shared" si="0"/>
        <v>863897850.08999991</v>
      </c>
      <c r="G10" s="8">
        <f t="shared" si="0"/>
        <v>828014024.81999993</v>
      </c>
      <c r="H10" s="24">
        <f t="shared" si="0"/>
        <v>-1.1641532182693481E-8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117510732</v>
      </c>
      <c r="D12" s="7">
        <f>SUM(D13:D19)</f>
        <v>50407828.259999998</v>
      </c>
      <c r="E12" s="25">
        <f t="shared" ref="E12:H12" si="1">SUM(E13:E19)</f>
        <v>167918560.25999999</v>
      </c>
      <c r="F12" s="7">
        <f t="shared" si="1"/>
        <v>167918560.25999999</v>
      </c>
      <c r="G12" s="7">
        <f t="shared" si="1"/>
        <v>146044791.47999999</v>
      </c>
      <c r="H12" s="25">
        <f t="shared" si="1"/>
        <v>-1.862645149230957E-9</v>
      </c>
    </row>
    <row r="13" spans="2:9" ht="24" x14ac:dyDescent="0.2">
      <c r="B13" s="10" t="s">
        <v>14</v>
      </c>
      <c r="C13" s="22">
        <v>2933734</v>
      </c>
      <c r="D13" s="22">
        <v>24841035.379999999</v>
      </c>
      <c r="E13" s="26">
        <f>SUM(C13:D13)</f>
        <v>27774769.379999999</v>
      </c>
      <c r="F13" s="23">
        <v>27774769.379999999</v>
      </c>
      <c r="G13" s="23">
        <v>19874228.009999998</v>
      </c>
      <c r="H13" s="30">
        <f>SUM(E13-F13)</f>
        <v>0</v>
      </c>
    </row>
    <row r="14" spans="2:9" ht="23.1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35829254</v>
      </c>
      <c r="D15" s="22">
        <v>-26492596.280000001</v>
      </c>
      <c r="E15" s="26">
        <f t="shared" si="2"/>
        <v>9336657.7199999988</v>
      </c>
      <c r="F15" s="23">
        <v>9336657.7200000007</v>
      </c>
      <c r="G15" s="23">
        <v>6142046.4500000002</v>
      </c>
      <c r="H15" s="30">
        <f t="shared" si="3"/>
        <v>-1.862645149230957E-9</v>
      </c>
    </row>
    <row r="16" spans="2:9" x14ac:dyDescent="0.2">
      <c r="B16" s="10" t="s">
        <v>17</v>
      </c>
      <c r="C16" s="22">
        <v>1810442</v>
      </c>
      <c r="D16" s="22">
        <v>20970473.219999999</v>
      </c>
      <c r="E16" s="26">
        <f t="shared" si="2"/>
        <v>22780915.219999999</v>
      </c>
      <c r="F16" s="23">
        <v>22780915.219999999</v>
      </c>
      <c r="G16" s="23">
        <v>20142136.120000001</v>
      </c>
      <c r="H16" s="30">
        <f t="shared" si="3"/>
        <v>0</v>
      </c>
    </row>
    <row r="17" spans="2:8" x14ac:dyDescent="0.2">
      <c r="B17" s="10" t="s">
        <v>18</v>
      </c>
      <c r="C17" s="22">
        <v>31933067</v>
      </c>
      <c r="D17" s="22">
        <v>30568672.979999997</v>
      </c>
      <c r="E17" s="26">
        <f t="shared" si="2"/>
        <v>62501739.979999997</v>
      </c>
      <c r="F17" s="23">
        <v>62501739.979999997</v>
      </c>
      <c r="G17" s="23">
        <v>56205418.329999998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45004235</v>
      </c>
      <c r="D19" s="22">
        <v>520242.96000000089</v>
      </c>
      <c r="E19" s="26">
        <f t="shared" si="2"/>
        <v>45524477.960000001</v>
      </c>
      <c r="F19" s="23">
        <v>45524477.960000001</v>
      </c>
      <c r="G19" s="23">
        <v>43680962.57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54152247</v>
      </c>
      <c r="D20" s="7">
        <f t="shared" ref="D20:H20" si="4">SUM(D21:D29)</f>
        <v>-18202531.599999998</v>
      </c>
      <c r="E20" s="25">
        <f t="shared" si="4"/>
        <v>35949715.399999999</v>
      </c>
      <c r="F20" s="7">
        <f t="shared" si="4"/>
        <v>35949715.399999999</v>
      </c>
      <c r="G20" s="7">
        <f t="shared" si="4"/>
        <v>34588062.050000004</v>
      </c>
      <c r="H20" s="25">
        <f t="shared" si="4"/>
        <v>-4.6566128730773926E-10</v>
      </c>
    </row>
    <row r="21" spans="2:8" ht="24" x14ac:dyDescent="0.2">
      <c r="B21" s="10" t="s">
        <v>22</v>
      </c>
      <c r="C21" s="22">
        <v>11536232</v>
      </c>
      <c r="D21" s="22">
        <v>-10168471.58</v>
      </c>
      <c r="E21" s="26">
        <f t="shared" si="2"/>
        <v>1367760.42</v>
      </c>
      <c r="F21" s="23">
        <v>1367760.42</v>
      </c>
      <c r="G21" s="23">
        <v>1320877.26</v>
      </c>
      <c r="H21" s="30">
        <f t="shared" si="3"/>
        <v>0</v>
      </c>
    </row>
    <row r="22" spans="2:8" x14ac:dyDescent="0.2">
      <c r="B22" s="10" t="s">
        <v>23</v>
      </c>
      <c r="C22" s="22">
        <v>6425690</v>
      </c>
      <c r="D22" s="22">
        <v>1357268.3</v>
      </c>
      <c r="E22" s="26">
        <f t="shared" si="2"/>
        <v>7782958.2999999998</v>
      </c>
      <c r="F22" s="23">
        <v>7782958.2999999998</v>
      </c>
      <c r="G22" s="23">
        <v>7454203.2000000002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5411350.1900000004</v>
      </c>
      <c r="E23" s="26">
        <f t="shared" si="2"/>
        <v>5411350.1900000004</v>
      </c>
      <c r="F23" s="23">
        <v>5411350.1900000004</v>
      </c>
      <c r="G23" s="23">
        <v>5411350.1900000004</v>
      </c>
      <c r="H23" s="30">
        <f t="shared" si="3"/>
        <v>0</v>
      </c>
    </row>
    <row r="24" spans="2:8" ht="24" x14ac:dyDescent="0.2">
      <c r="B24" s="10" t="s">
        <v>25</v>
      </c>
      <c r="C24" s="22">
        <v>7460945</v>
      </c>
      <c r="D24" s="22">
        <v>-3046841.33</v>
      </c>
      <c r="E24" s="26">
        <f t="shared" si="2"/>
        <v>4414103.67</v>
      </c>
      <c r="F24" s="23">
        <v>4414103.67</v>
      </c>
      <c r="G24" s="23">
        <v>4400285.71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14675455</v>
      </c>
      <c r="D25" s="22">
        <v>-11323716.560000001</v>
      </c>
      <c r="E25" s="26">
        <f t="shared" si="2"/>
        <v>3351738.4399999995</v>
      </c>
      <c r="F25" s="23">
        <v>3351738.44</v>
      </c>
      <c r="G25" s="23">
        <v>3263793.1</v>
      </c>
      <c r="H25" s="30">
        <f t="shared" si="3"/>
        <v>-4.6566128730773926E-10</v>
      </c>
    </row>
    <row r="26" spans="2:8" x14ac:dyDescent="0.2">
      <c r="B26" s="10" t="s">
        <v>27</v>
      </c>
      <c r="C26" s="22">
        <v>6324859</v>
      </c>
      <c r="D26" s="22">
        <v>-2773507.7</v>
      </c>
      <c r="E26" s="26">
        <f t="shared" si="2"/>
        <v>3551351.3</v>
      </c>
      <c r="F26" s="23">
        <v>3551351.3</v>
      </c>
      <c r="G26" s="23">
        <v>3471079.5</v>
      </c>
      <c r="H26" s="30">
        <f t="shared" si="3"/>
        <v>0</v>
      </c>
    </row>
    <row r="27" spans="2:8" ht="24" x14ac:dyDescent="0.2">
      <c r="B27" s="10" t="s">
        <v>28</v>
      </c>
      <c r="C27" s="22">
        <v>3973687</v>
      </c>
      <c r="D27" s="22">
        <v>2113722.2999999998</v>
      </c>
      <c r="E27" s="26">
        <f t="shared" si="2"/>
        <v>6087409.2999999998</v>
      </c>
      <c r="F27" s="23">
        <v>6087409.2999999998</v>
      </c>
      <c r="G27" s="23">
        <v>6074027.8399999999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3755379</v>
      </c>
      <c r="D29" s="22">
        <v>227664.78</v>
      </c>
      <c r="E29" s="26">
        <f t="shared" si="2"/>
        <v>3983043.78</v>
      </c>
      <c r="F29" s="23">
        <v>3983043.78</v>
      </c>
      <c r="G29" s="23">
        <v>3192445.25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204878846</v>
      </c>
      <c r="D30" s="7">
        <f t="shared" ref="D30:H30" si="5">SUM(D31:D39)</f>
        <v>-84503659.489999995</v>
      </c>
      <c r="E30" s="25">
        <f t="shared" si="5"/>
        <v>120375186.51000002</v>
      </c>
      <c r="F30" s="7">
        <f t="shared" si="5"/>
        <v>120375186.51000002</v>
      </c>
      <c r="G30" s="7">
        <f t="shared" si="5"/>
        <v>109537394.89000002</v>
      </c>
      <c r="H30" s="25">
        <f t="shared" si="5"/>
        <v>-5.5879354476928711E-9</v>
      </c>
    </row>
    <row r="31" spans="2:8" x14ac:dyDescent="0.2">
      <c r="B31" s="10" t="s">
        <v>32</v>
      </c>
      <c r="C31" s="22">
        <v>54874195</v>
      </c>
      <c r="D31" s="22">
        <v>-46733239.259999998</v>
      </c>
      <c r="E31" s="26">
        <f t="shared" si="2"/>
        <v>8140955.7400000021</v>
      </c>
      <c r="F31" s="23">
        <v>8140955.7400000002</v>
      </c>
      <c r="G31" s="23">
        <v>2057575.2599999998</v>
      </c>
      <c r="H31" s="30">
        <f t="shared" si="3"/>
        <v>1.862645149230957E-9</v>
      </c>
    </row>
    <row r="32" spans="2:8" x14ac:dyDescent="0.2">
      <c r="B32" s="10" t="s">
        <v>33</v>
      </c>
      <c r="C32" s="22">
        <v>11074506</v>
      </c>
      <c r="D32" s="22">
        <v>13378744.85</v>
      </c>
      <c r="E32" s="26">
        <f t="shared" si="2"/>
        <v>24453250.850000001</v>
      </c>
      <c r="F32" s="23">
        <v>24453250.850000001</v>
      </c>
      <c r="G32" s="23">
        <v>23589684.510000002</v>
      </c>
      <c r="H32" s="30">
        <f t="shared" si="3"/>
        <v>0</v>
      </c>
    </row>
    <row r="33" spans="2:8" ht="24" x14ac:dyDescent="0.2">
      <c r="B33" s="10" t="s">
        <v>34</v>
      </c>
      <c r="C33" s="22">
        <v>74069520</v>
      </c>
      <c r="D33" s="22">
        <v>-40519556.210000001</v>
      </c>
      <c r="E33" s="26">
        <f t="shared" si="2"/>
        <v>33549963.789999999</v>
      </c>
      <c r="F33" s="23">
        <v>33549963.789999999</v>
      </c>
      <c r="G33" s="23">
        <v>31006608.239999998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7143000</v>
      </c>
      <c r="D34" s="22">
        <v>-22466.290000000037</v>
      </c>
      <c r="E34" s="26">
        <f t="shared" si="2"/>
        <v>7120533.71</v>
      </c>
      <c r="F34" s="23">
        <v>7120533.71</v>
      </c>
      <c r="G34" s="23">
        <v>7120533.71</v>
      </c>
      <c r="H34" s="30">
        <f t="shared" si="3"/>
        <v>0</v>
      </c>
    </row>
    <row r="35" spans="2:8" ht="24" x14ac:dyDescent="0.2">
      <c r="B35" s="10" t="s">
        <v>36</v>
      </c>
      <c r="C35" s="22">
        <v>11673132</v>
      </c>
      <c r="D35" s="22">
        <v>852381.64</v>
      </c>
      <c r="E35" s="26">
        <f t="shared" si="2"/>
        <v>12525513.640000001</v>
      </c>
      <c r="F35" s="23">
        <v>12525513.640000001</v>
      </c>
      <c r="G35" s="23">
        <v>12523569.640000001</v>
      </c>
      <c r="H35" s="30">
        <f t="shared" si="3"/>
        <v>0</v>
      </c>
    </row>
    <row r="36" spans="2:8" ht="24" x14ac:dyDescent="0.2">
      <c r="B36" s="10" t="s">
        <v>37</v>
      </c>
      <c r="C36" s="22">
        <v>12908698</v>
      </c>
      <c r="D36" s="22">
        <v>-6604233.46</v>
      </c>
      <c r="E36" s="26">
        <f t="shared" si="2"/>
        <v>6304464.54</v>
      </c>
      <c r="F36" s="23">
        <v>6304464.54</v>
      </c>
      <c r="G36" s="23">
        <v>6265365.6600000001</v>
      </c>
      <c r="H36" s="30">
        <f t="shared" si="3"/>
        <v>0</v>
      </c>
    </row>
    <row r="37" spans="2:8" x14ac:dyDescent="0.2">
      <c r="B37" s="10" t="s">
        <v>38</v>
      </c>
      <c r="C37" s="22">
        <v>14494456</v>
      </c>
      <c r="D37" s="22">
        <v>-3695940.58</v>
      </c>
      <c r="E37" s="26">
        <f t="shared" si="2"/>
        <v>10798515.42</v>
      </c>
      <c r="F37" s="23">
        <v>10798515.42</v>
      </c>
      <c r="G37" s="23">
        <v>10123158.449999999</v>
      </c>
      <c r="H37" s="30">
        <f t="shared" si="3"/>
        <v>0</v>
      </c>
    </row>
    <row r="38" spans="2:8" x14ac:dyDescent="0.2">
      <c r="B38" s="10" t="s">
        <v>39</v>
      </c>
      <c r="C38" s="22">
        <v>5552068</v>
      </c>
      <c r="D38" s="22">
        <v>-652309.11</v>
      </c>
      <c r="E38" s="26">
        <f t="shared" si="2"/>
        <v>4899758.8899999997</v>
      </c>
      <c r="F38" s="23">
        <v>4899758.8899999997</v>
      </c>
      <c r="G38" s="23">
        <v>4781208.33</v>
      </c>
      <c r="H38" s="30">
        <f t="shared" si="3"/>
        <v>0</v>
      </c>
    </row>
    <row r="39" spans="2:8" x14ac:dyDescent="0.2">
      <c r="B39" s="10" t="s">
        <v>40</v>
      </c>
      <c r="C39" s="22">
        <v>13089271</v>
      </c>
      <c r="D39" s="22">
        <v>-507041.07</v>
      </c>
      <c r="E39" s="26">
        <f t="shared" si="2"/>
        <v>12582229.93</v>
      </c>
      <c r="F39" s="23">
        <v>12582229.930000007</v>
      </c>
      <c r="G39" s="23">
        <v>12069691.090000007</v>
      </c>
      <c r="H39" s="30">
        <f t="shared" si="3"/>
        <v>-7.4505805969238281E-9</v>
      </c>
    </row>
    <row r="40" spans="2:8" s="9" customFormat="1" ht="25.5" customHeight="1" x14ac:dyDescent="0.2">
      <c r="B40" s="12" t="s">
        <v>41</v>
      </c>
      <c r="C40" s="7">
        <f>SUM(C41:C49)</f>
        <v>143752729</v>
      </c>
      <c r="D40" s="7">
        <f t="shared" ref="D40:H40" si="6">SUM(D41:D49)</f>
        <v>-26168503.150000006</v>
      </c>
      <c r="E40" s="25">
        <f t="shared" si="6"/>
        <v>117584225.84999999</v>
      </c>
      <c r="F40" s="7">
        <f t="shared" si="6"/>
        <v>117584225.84999999</v>
      </c>
      <c r="G40" s="7">
        <f t="shared" si="6"/>
        <v>115815411.88999999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143752729</v>
      </c>
      <c r="D44" s="22">
        <v>-26168503.150000006</v>
      </c>
      <c r="E44" s="26">
        <f t="shared" si="2"/>
        <v>117584225.84999999</v>
      </c>
      <c r="F44" s="23">
        <v>117584225.84999999</v>
      </c>
      <c r="G44" s="23">
        <v>115815411.88999999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79858337</v>
      </c>
      <c r="D50" s="7">
        <f t="shared" ref="D50:H50" si="7">SUM(D51:D59)</f>
        <v>69738021.699999988</v>
      </c>
      <c r="E50" s="25">
        <f t="shared" si="7"/>
        <v>149596358.69999999</v>
      </c>
      <c r="F50" s="7">
        <f t="shared" si="7"/>
        <v>149596358.69999999</v>
      </c>
      <c r="G50" s="7">
        <f t="shared" si="7"/>
        <v>149554561.13999999</v>
      </c>
      <c r="H50" s="25">
        <f t="shared" si="7"/>
        <v>-3.7252902984619141E-9</v>
      </c>
    </row>
    <row r="51" spans="2:8" x14ac:dyDescent="0.2">
      <c r="B51" s="10" t="s">
        <v>52</v>
      </c>
      <c r="C51" s="22">
        <v>79858337</v>
      </c>
      <c r="D51" s="22">
        <v>-51361140.189999998</v>
      </c>
      <c r="E51" s="26">
        <f t="shared" si="2"/>
        <v>28497196.810000002</v>
      </c>
      <c r="F51" s="23">
        <v>28497196.810000006</v>
      </c>
      <c r="G51" s="23">
        <v>28455399.250000007</v>
      </c>
      <c r="H51" s="30">
        <f t="shared" si="3"/>
        <v>-3.7252902984619141E-9</v>
      </c>
    </row>
    <row r="52" spans="2:8" x14ac:dyDescent="0.2">
      <c r="B52" s="10" t="s">
        <v>53</v>
      </c>
      <c r="C52" s="22">
        <v>0</v>
      </c>
      <c r="D52" s="22">
        <v>21189893.25</v>
      </c>
      <c r="E52" s="26">
        <f t="shared" si="2"/>
        <v>21189893.25</v>
      </c>
      <c r="F52" s="23">
        <v>21189893.25</v>
      </c>
      <c r="G52" s="23">
        <v>21189893.25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41811399.659999989</v>
      </c>
      <c r="E53" s="26">
        <f t="shared" si="2"/>
        <v>41811399.659999989</v>
      </c>
      <c r="F53" s="23">
        <v>41811399.659999989</v>
      </c>
      <c r="G53" s="23">
        <v>41811399.659999989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22284555.719999999</v>
      </c>
      <c r="E54" s="26">
        <f t="shared" si="2"/>
        <v>22284555.719999999</v>
      </c>
      <c r="F54" s="23">
        <v>22284555.719999999</v>
      </c>
      <c r="G54" s="23">
        <v>22284555.719999999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3906009.83</v>
      </c>
      <c r="E56" s="26">
        <f t="shared" si="2"/>
        <v>3906009.83</v>
      </c>
      <c r="F56" s="23">
        <v>3906009.83</v>
      </c>
      <c r="G56" s="23">
        <v>3906009.83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27200000</v>
      </c>
      <c r="E58" s="26">
        <f t="shared" si="2"/>
        <v>27200000</v>
      </c>
      <c r="F58" s="23">
        <v>27200000</v>
      </c>
      <c r="G58" s="23">
        <v>27200000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4707303.43</v>
      </c>
      <c r="E59" s="26">
        <f t="shared" si="2"/>
        <v>4707303.43</v>
      </c>
      <c r="F59" s="23">
        <v>4707303.43</v>
      </c>
      <c r="G59" s="23">
        <v>4707303.43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272473803.36999989</v>
      </c>
      <c r="E60" s="25">
        <f t="shared" si="8"/>
        <v>272473803.36999989</v>
      </c>
      <c r="F60" s="7">
        <f t="shared" si="8"/>
        <v>272473803.36999989</v>
      </c>
      <c r="G60" s="7">
        <f t="shared" si="8"/>
        <v>272473803.36999989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272473803.36999989</v>
      </c>
      <c r="E62" s="26">
        <f t="shared" si="2"/>
        <v>272473803.36999989</v>
      </c>
      <c r="F62" s="23">
        <v>272473803.36999989</v>
      </c>
      <c r="G62" s="23">
        <v>272473803.36999989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1875514860</v>
      </c>
      <c r="D85" s="15">
        <f t="shared" ref="D85:H85" si="14">SUM(D86,D94,D104,D114,D124,D134,D138,D147,D151)</f>
        <v>121535657.18000005</v>
      </c>
      <c r="E85" s="27">
        <f t="shared" si="14"/>
        <v>1997050517.1800001</v>
      </c>
      <c r="F85" s="15">
        <f t="shared" si="14"/>
        <v>1997050517.1800001</v>
      </c>
      <c r="G85" s="15">
        <f t="shared" si="14"/>
        <v>1967247362.24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1728621109</v>
      </c>
      <c r="D86" s="7">
        <f t="shared" ref="D86:H86" si="15">SUM(D87:D93)</f>
        <v>-26284319.629999943</v>
      </c>
      <c r="E86" s="25">
        <f t="shared" si="15"/>
        <v>1702336789.3700001</v>
      </c>
      <c r="F86" s="7">
        <f t="shared" si="15"/>
        <v>1702336789.3700001</v>
      </c>
      <c r="G86" s="7">
        <f t="shared" si="15"/>
        <v>1673383887.8400002</v>
      </c>
      <c r="H86" s="25">
        <f t="shared" si="15"/>
        <v>0</v>
      </c>
    </row>
    <row r="87" spans="2:8" ht="24" x14ac:dyDescent="0.2">
      <c r="B87" s="10" t="s">
        <v>14</v>
      </c>
      <c r="C87" s="22">
        <v>764426410</v>
      </c>
      <c r="D87" s="22">
        <v>570941.19000005722</v>
      </c>
      <c r="E87" s="26">
        <f>SUM(C87:D87)</f>
        <v>764997351.19000006</v>
      </c>
      <c r="F87" s="23">
        <v>764997351.19000006</v>
      </c>
      <c r="G87" s="23">
        <v>744399383.50000012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476181356</v>
      </c>
      <c r="D89" s="22">
        <v>65157487.229999997</v>
      </c>
      <c r="E89" s="26">
        <f t="shared" si="17"/>
        <v>541338843.23000002</v>
      </c>
      <c r="F89" s="23">
        <v>541338843.23000002</v>
      </c>
      <c r="G89" s="23">
        <v>541274559.50999999</v>
      </c>
      <c r="H89" s="30">
        <f t="shared" si="16"/>
        <v>0</v>
      </c>
    </row>
    <row r="90" spans="2:8" x14ac:dyDescent="0.2">
      <c r="B90" s="10" t="s">
        <v>17</v>
      </c>
      <c r="C90" s="22">
        <v>248358865</v>
      </c>
      <c r="D90" s="22">
        <v>-8888751.0299999993</v>
      </c>
      <c r="E90" s="26">
        <f t="shared" si="17"/>
        <v>239470113.97</v>
      </c>
      <c r="F90" s="23">
        <v>239470113.97</v>
      </c>
      <c r="G90" s="23">
        <v>231179463.84999999</v>
      </c>
      <c r="H90" s="30">
        <f t="shared" si="16"/>
        <v>0</v>
      </c>
    </row>
    <row r="91" spans="2:8" x14ac:dyDescent="0.2">
      <c r="B91" s="10" t="s">
        <v>18</v>
      </c>
      <c r="C91" s="22">
        <v>170580986</v>
      </c>
      <c r="D91" s="22">
        <v>-89930369.030000001</v>
      </c>
      <c r="E91" s="26">
        <f t="shared" si="17"/>
        <v>80650616.969999999</v>
      </c>
      <c r="F91" s="23">
        <v>80650616.969999999</v>
      </c>
      <c r="G91" s="23">
        <v>80650616.969999999</v>
      </c>
      <c r="H91" s="30">
        <f t="shared" si="16"/>
        <v>0</v>
      </c>
    </row>
    <row r="92" spans="2:8" x14ac:dyDescent="0.2">
      <c r="B92" s="10" t="s">
        <v>19</v>
      </c>
      <c r="C92" s="22"/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69073492</v>
      </c>
      <c r="D93" s="22">
        <v>6806372.0100000054</v>
      </c>
      <c r="E93" s="26">
        <f t="shared" si="17"/>
        <v>75879864.010000005</v>
      </c>
      <c r="F93" s="23">
        <v>75879864.010000005</v>
      </c>
      <c r="G93" s="23">
        <v>75879864.010000005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37928111.309999995</v>
      </c>
      <c r="E94" s="25">
        <f t="shared" si="18"/>
        <v>37928111.309999995</v>
      </c>
      <c r="F94" s="7">
        <f t="shared" si="18"/>
        <v>37928111.309999995</v>
      </c>
      <c r="G94" s="7">
        <f t="shared" si="18"/>
        <v>37928111.309999995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9422360</v>
      </c>
      <c r="E95" s="26">
        <f t="shared" si="17"/>
        <v>9422360</v>
      </c>
      <c r="F95" s="23">
        <v>9422360</v>
      </c>
      <c r="G95" s="23">
        <v>9422360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368067.27</v>
      </c>
      <c r="E96" s="26">
        <f t="shared" si="17"/>
        <v>368067.27</v>
      </c>
      <c r="F96" s="23">
        <v>368067.27</v>
      </c>
      <c r="G96" s="23">
        <v>368067.27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5042156.1100000003</v>
      </c>
      <c r="E98" s="26">
        <f t="shared" si="17"/>
        <v>5042156.1100000003</v>
      </c>
      <c r="F98" s="23">
        <v>5042156.1100000003</v>
      </c>
      <c r="G98" s="23">
        <v>5042156.1100000003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12969731.49</v>
      </c>
      <c r="E99" s="26">
        <f t="shared" si="17"/>
        <v>12969731.49</v>
      </c>
      <c r="F99" s="23">
        <v>12969731.49</v>
      </c>
      <c r="G99" s="23">
        <v>12969731.49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2804945.01</v>
      </c>
      <c r="E100" s="26">
        <f t="shared" si="17"/>
        <v>2804945.01</v>
      </c>
      <c r="F100" s="23">
        <v>2804945.01</v>
      </c>
      <c r="G100" s="23">
        <v>2804945.01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2235173.52</v>
      </c>
      <c r="E101" s="26">
        <f t="shared" si="17"/>
        <v>2235173.52</v>
      </c>
      <c r="F101" s="23">
        <v>2235173.52</v>
      </c>
      <c r="G101" s="23">
        <v>2235173.52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5085677.91</v>
      </c>
      <c r="E103" s="26">
        <f t="shared" si="17"/>
        <v>5085677.91</v>
      </c>
      <c r="F103" s="23">
        <v>5085677.91</v>
      </c>
      <c r="G103" s="23">
        <v>5085677.91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146893751</v>
      </c>
      <c r="D104" s="7">
        <f t="shared" ref="D104:H104" si="19">SUM(D105:D113)</f>
        <v>102917546.98999999</v>
      </c>
      <c r="E104" s="25">
        <f t="shared" si="19"/>
        <v>249811297.99000001</v>
      </c>
      <c r="F104" s="7">
        <f t="shared" si="19"/>
        <v>249811297.99000001</v>
      </c>
      <c r="G104" s="7">
        <f t="shared" si="19"/>
        <v>248961044.58000001</v>
      </c>
      <c r="H104" s="25">
        <f t="shared" si="19"/>
        <v>0</v>
      </c>
    </row>
    <row r="105" spans="2:18" x14ac:dyDescent="0.2">
      <c r="B105" s="10" t="s">
        <v>32</v>
      </c>
      <c r="C105" s="23">
        <v>0</v>
      </c>
      <c r="D105" s="22">
        <v>49632195.649999999</v>
      </c>
      <c r="E105" s="26">
        <f t="shared" si="17"/>
        <v>49632195.649999999</v>
      </c>
      <c r="F105" s="23">
        <v>49632195.649999999</v>
      </c>
      <c r="G105" s="23">
        <v>49632195.649999999</v>
      </c>
      <c r="H105" s="30">
        <f t="shared" si="16"/>
        <v>0</v>
      </c>
    </row>
    <row r="106" spans="2:18" x14ac:dyDescent="0.2">
      <c r="B106" s="10" t="s">
        <v>33</v>
      </c>
      <c r="C106" s="22">
        <v>17469886</v>
      </c>
      <c r="D106" s="22">
        <v>-3905167.3499999996</v>
      </c>
      <c r="E106" s="26">
        <f t="shared" si="17"/>
        <v>13564718.65</v>
      </c>
      <c r="F106" s="23">
        <v>13564718.65</v>
      </c>
      <c r="G106" s="23">
        <v>13478266.67</v>
      </c>
      <c r="H106" s="30">
        <f t="shared" si="16"/>
        <v>0</v>
      </c>
    </row>
    <row r="107" spans="2:18" ht="24" x14ac:dyDescent="0.2">
      <c r="B107" s="10" t="s">
        <v>34</v>
      </c>
      <c r="C107" s="22">
        <v>127623865</v>
      </c>
      <c r="D107" s="22">
        <v>35936230.609999999</v>
      </c>
      <c r="E107" s="26">
        <f t="shared" si="17"/>
        <v>163560095.61000001</v>
      </c>
      <c r="F107" s="23">
        <v>163560095.61000001</v>
      </c>
      <c r="G107" s="23">
        <v>163380699.97000003</v>
      </c>
      <c r="H107" s="30">
        <f t="shared" si="16"/>
        <v>0</v>
      </c>
    </row>
    <row r="108" spans="2:18" ht="24" x14ac:dyDescent="0.2">
      <c r="B108" s="10" t="s">
        <v>35</v>
      </c>
      <c r="C108" s="23">
        <v>0</v>
      </c>
      <c r="D108" s="22">
        <v>1205598.8500000001</v>
      </c>
      <c r="E108" s="26">
        <f t="shared" si="17"/>
        <v>1205598.8500000001</v>
      </c>
      <c r="F108" s="23">
        <v>1205598.8500000001</v>
      </c>
      <c r="G108" s="23">
        <v>1205598.8500000001</v>
      </c>
      <c r="H108" s="30">
        <f t="shared" si="16"/>
        <v>0</v>
      </c>
    </row>
    <row r="109" spans="2:18" ht="24" x14ac:dyDescent="0.2">
      <c r="B109" s="10" t="s">
        <v>36</v>
      </c>
      <c r="C109" s="22">
        <v>1800000</v>
      </c>
      <c r="D109" s="22">
        <v>4072738.9699999997</v>
      </c>
      <c r="E109" s="26">
        <f t="shared" si="17"/>
        <v>5872738.9699999997</v>
      </c>
      <c r="F109" s="23">
        <v>5872738.9699999997</v>
      </c>
      <c r="G109" s="23">
        <v>5862406.7699999996</v>
      </c>
      <c r="H109" s="30">
        <f t="shared" si="16"/>
        <v>0</v>
      </c>
    </row>
    <row r="110" spans="2:18" ht="24" x14ac:dyDescent="0.2">
      <c r="B110" s="10" t="s">
        <v>37</v>
      </c>
      <c r="C110" s="23">
        <v>0</v>
      </c>
      <c r="D110" s="22">
        <v>4439913.47</v>
      </c>
      <c r="E110" s="26">
        <f t="shared" si="17"/>
        <v>4439913.47</v>
      </c>
      <c r="F110" s="23">
        <v>4439913.47</v>
      </c>
      <c r="G110" s="23">
        <v>4438552.67</v>
      </c>
      <c r="H110" s="30">
        <f t="shared" si="16"/>
        <v>0</v>
      </c>
    </row>
    <row r="111" spans="2:18" x14ac:dyDescent="0.2">
      <c r="B111" s="10" t="s">
        <v>38</v>
      </c>
      <c r="C111" s="23">
        <v>0</v>
      </c>
      <c r="D111" s="22">
        <v>5660836.3099999996</v>
      </c>
      <c r="E111" s="26">
        <f t="shared" si="17"/>
        <v>5660836.3099999996</v>
      </c>
      <c r="F111" s="23">
        <v>5660836.3099999996</v>
      </c>
      <c r="G111" s="23">
        <v>5309742.3099999996</v>
      </c>
      <c r="H111" s="30">
        <f t="shared" si="16"/>
        <v>0</v>
      </c>
    </row>
    <row r="112" spans="2:18" x14ac:dyDescent="0.2">
      <c r="B112" s="10" t="s">
        <v>39</v>
      </c>
      <c r="C112" s="23">
        <v>0</v>
      </c>
      <c r="D112" s="22">
        <v>2284742.92</v>
      </c>
      <c r="E112" s="26">
        <f t="shared" si="17"/>
        <v>2284742.92</v>
      </c>
      <c r="F112" s="23">
        <v>2284742.92</v>
      </c>
      <c r="G112" s="23">
        <v>2263442.92</v>
      </c>
      <c r="H112" s="30">
        <f t="shared" si="16"/>
        <v>0</v>
      </c>
      <c r="J112" s="18"/>
    </row>
    <row r="113" spans="2:8" x14ac:dyDescent="0.2">
      <c r="B113" s="10" t="s">
        <v>40</v>
      </c>
      <c r="C113" s="23">
        <v>0</v>
      </c>
      <c r="D113" s="22">
        <v>3590457.56</v>
      </c>
      <c r="E113" s="26">
        <f t="shared" si="17"/>
        <v>3590457.56</v>
      </c>
      <c r="F113" s="23">
        <v>3590457.56</v>
      </c>
      <c r="G113" s="23">
        <v>3390138.77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49922.400000000001</v>
      </c>
      <c r="E124" s="25">
        <f t="shared" si="21"/>
        <v>49922.400000000001</v>
      </c>
      <c r="F124" s="7">
        <f t="shared" si="21"/>
        <v>49922.400000000001</v>
      </c>
      <c r="G124" s="7">
        <f t="shared" si="21"/>
        <v>49922.400000000001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32616.36</v>
      </c>
      <c r="E125" s="26">
        <f t="shared" si="17"/>
        <v>32616.36</v>
      </c>
      <c r="F125" s="23">
        <v>32616.36</v>
      </c>
      <c r="G125" s="23">
        <v>32616.36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17306.04</v>
      </c>
      <c r="E126" s="26">
        <f t="shared" si="17"/>
        <v>17306.04</v>
      </c>
      <c r="F126" s="23">
        <v>17306.04</v>
      </c>
      <c r="G126" s="23">
        <v>17306.04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6924396.1099999994</v>
      </c>
      <c r="E134" s="25">
        <f t="shared" si="22"/>
        <v>6924396.1099999994</v>
      </c>
      <c r="F134" s="7">
        <f t="shared" si="22"/>
        <v>6924396.1099999994</v>
      </c>
      <c r="G134" s="7">
        <f t="shared" si="22"/>
        <v>6924396.1099999994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6924396.1099999994</v>
      </c>
      <c r="E136" s="26">
        <f t="shared" si="17"/>
        <v>6924396.1099999994</v>
      </c>
      <c r="F136" s="23">
        <v>6924396.1099999994</v>
      </c>
      <c r="G136" s="23">
        <v>6924396.1099999994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2475667751</v>
      </c>
      <c r="D160" s="21">
        <f t="shared" ref="D160:G160" si="28">SUM(D10,D85)</f>
        <v>385280616.26999992</v>
      </c>
      <c r="E160" s="28">
        <f>SUM(E10,E85)</f>
        <v>2860948367.27</v>
      </c>
      <c r="F160" s="21">
        <f t="shared" si="28"/>
        <v>2860948367.27</v>
      </c>
      <c r="G160" s="21">
        <f t="shared" si="28"/>
        <v>2795261387.0599999</v>
      </c>
      <c r="H160" s="28">
        <f>SUM(H10,H85)</f>
        <v>-1.1641532182693481E-8</v>
      </c>
    </row>
    <row r="161" spans="2:5" s="31" customFormat="1" x14ac:dyDescent="0.2"/>
    <row r="162" spans="2:5" s="31" customFormat="1" x14ac:dyDescent="0.2"/>
    <row r="163" spans="2:5" s="31" customFormat="1" x14ac:dyDescent="0.2"/>
    <row r="164" spans="2:5" s="31" customFormat="1" x14ac:dyDescent="0.2"/>
    <row r="165" spans="2:5" s="31" customFormat="1" x14ac:dyDescent="0.2"/>
    <row r="166" spans="2:5" s="31" customFormat="1" x14ac:dyDescent="0.2">
      <c r="B166" s="31" t="s">
        <v>90</v>
      </c>
      <c r="E166" s="31" t="s">
        <v>91</v>
      </c>
    </row>
    <row r="167" spans="2:5" s="31" customFormat="1" x14ac:dyDescent="0.2">
      <c r="B167" s="31" t="s">
        <v>92</v>
      </c>
      <c r="E167" s="31" t="s">
        <v>93</v>
      </c>
    </row>
    <row r="168" spans="2:5" s="31" customFormat="1" x14ac:dyDescent="0.2"/>
    <row r="169" spans="2:5" s="31" customFormat="1" x14ac:dyDescent="0.2"/>
    <row r="170" spans="2:5" s="31" customFormat="1" x14ac:dyDescent="0.2"/>
    <row r="171" spans="2:5" s="31" customFormat="1" x14ac:dyDescent="0.2"/>
    <row r="172" spans="2:5" s="31" customFormat="1" x14ac:dyDescent="0.2"/>
    <row r="173" spans="2:5" s="31" customFormat="1" x14ac:dyDescent="0.2"/>
    <row r="174" spans="2:5" s="31" customFormat="1" x14ac:dyDescent="0.2"/>
    <row r="175" spans="2:5" s="31" customFormat="1" x14ac:dyDescent="0.2"/>
    <row r="176" spans="2:5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Joel Ernesto Cruz Castañeda</cp:lastModifiedBy>
  <cp:lastPrinted>2025-01-31T01:48:42Z</cp:lastPrinted>
  <dcterms:created xsi:type="dcterms:W3CDTF">2020-01-08T21:14:59Z</dcterms:created>
  <dcterms:modified xsi:type="dcterms:W3CDTF">2025-01-31T18:57:33Z</dcterms:modified>
</cp:coreProperties>
</file>